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hansenberg-my.sharepoint.com/personal/kfy_hansenberg_dk/Documents/AUB/"/>
    </mc:Choice>
  </mc:AlternateContent>
  <xr:revisionPtr revIDLastSave="0" documentId="8_{8AA6398A-7A7E-4269-BB45-031AF99B87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5" i="1" l="1"/>
  <c r="AA15" i="1"/>
  <c r="Z15" i="1"/>
  <c r="Y15" i="1"/>
  <c r="X15" i="1"/>
  <c r="AB14" i="1"/>
  <c r="AA14" i="1"/>
  <c r="Z14" i="1"/>
  <c r="Y14" i="1"/>
  <c r="X14" i="1"/>
  <c r="AB13" i="1"/>
  <c r="AA13" i="1"/>
  <c r="Z13" i="1"/>
  <c r="Y13" i="1"/>
  <c r="X13" i="1"/>
  <c r="AB12" i="1"/>
  <c r="AA12" i="1"/>
  <c r="Z12" i="1"/>
  <c r="Y12" i="1"/>
  <c r="X12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AB3" i="1"/>
  <c r="AA3" i="1"/>
  <c r="Z3" i="1"/>
  <c r="Y3" i="1"/>
  <c r="V3" i="1" s="1"/>
  <c r="X3" i="1"/>
  <c r="V14" i="1" l="1"/>
  <c r="V12" i="1"/>
  <c r="W3" i="1" s="1"/>
  <c r="V15" i="1"/>
  <c r="V13" i="1"/>
  <c r="V5" i="1"/>
  <c r="V6" i="1"/>
  <c r="V4" i="1"/>
  <c r="W4" i="1" l="1"/>
  <c r="W5" i="1"/>
  <c r="W6" i="1"/>
</calcChain>
</file>

<file path=xl/sharedStrings.xml><?xml version="1.0" encoding="utf-8"?>
<sst xmlns="http://schemas.openxmlformats.org/spreadsheetml/2006/main" count="56" uniqueCount="27">
  <si>
    <t>Stilling</t>
  </si>
  <si>
    <t>Mandag</t>
  </si>
  <si>
    <t>Tirsdag</t>
  </si>
  <si>
    <t>Onsdag</t>
  </si>
  <si>
    <t>Torsdag</t>
  </si>
  <si>
    <t>Fredag</t>
  </si>
  <si>
    <t>Sum</t>
  </si>
  <si>
    <t>Snit</t>
  </si>
  <si>
    <t>VSP</t>
  </si>
  <si>
    <t>Fri</t>
  </si>
  <si>
    <t>Timer</t>
  </si>
  <si>
    <t>11-16</t>
  </si>
  <si>
    <t>Fys tilgængelig</t>
  </si>
  <si>
    <t>Elev</t>
  </si>
  <si>
    <t>10-15.30</t>
  </si>
  <si>
    <t>10-15-30</t>
  </si>
  <si>
    <t>10-16</t>
  </si>
  <si>
    <t>9.20-12</t>
  </si>
  <si>
    <t>OP-vsp</t>
  </si>
  <si>
    <t>Fys</t>
  </si>
  <si>
    <t>Op-VSP</t>
  </si>
  <si>
    <t>UGE 51</t>
  </si>
  <si>
    <t>UGE 52</t>
  </si>
  <si>
    <t>AA</t>
  </si>
  <si>
    <t>BB</t>
  </si>
  <si>
    <t>CC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</si>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</sst>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3333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F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rgb="FFFF3333"/>
      </patternFill>
    </fill>
    <fill>
      <patternFill patternType="solid">
        <fgColor theme="4" tint="0.59999389629810485"/>
        <bgColor rgb="FFFF00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0" fillId="8" borderId="0" xfId="0" applyFill="1"/>
    <xf numFmtId="0" fontId="0" fillId="10" borderId="0" xfId="0" applyFill="1" applyAlignment="1">
      <alignment horizontal="center"/>
    </xf>
    <xf numFmtId="0" fontId="0" fillId="10" borderId="0" xfId="0" applyFill="1"/>
    <xf numFmtId="0" fontId="4" fillId="11" borderId="0" xfId="1" applyFont="1"/>
    <xf numFmtId="2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20" fontId="0" fillId="5" borderId="1" xfId="0" applyNumberForma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20" fontId="4" fillId="12" borderId="1" xfId="2" applyNumberFormat="1" applyFont="1" applyBorder="1" applyAlignment="1">
      <alignment horizontal="center"/>
    </xf>
    <xf numFmtId="20" fontId="6" fillId="12" borderId="1" xfId="2" applyNumberForma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20" fontId="0" fillId="3" borderId="0" xfId="0" applyNumberForma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20" fontId="2" fillId="3" borderId="0" xfId="0" applyNumberFormat="1" applyFont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0" fillId="0" borderId="3" xfId="0" applyBorder="1"/>
    <xf numFmtId="0" fontId="5" fillId="0" borderId="2" xfId="0" applyFont="1" applyBorder="1"/>
    <xf numFmtId="20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20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0" fillId="8" borderId="1" xfId="0" applyFill="1" applyBorder="1"/>
    <xf numFmtId="49" fontId="5" fillId="0" borderId="0" xfId="0" applyNumberFormat="1" applyFont="1"/>
    <xf numFmtId="20" fontId="7" fillId="13" borderId="1" xfId="3" applyNumberFormat="1" applyBorder="1" applyAlignment="1">
      <alignment horizontal="center"/>
    </xf>
    <xf numFmtId="20" fontId="4" fillId="14" borderId="1" xfId="4" applyNumberFormat="1" applyFont="1" applyBorder="1" applyAlignment="1">
      <alignment horizontal="center"/>
    </xf>
    <xf numFmtId="0" fontId="4" fillId="14" borderId="1" xfId="4" applyFont="1" applyBorder="1"/>
    <xf numFmtId="20" fontId="7" fillId="15" borderId="1" xfId="5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16" borderId="1" xfId="0" applyNumberFormat="1" applyFill="1" applyBorder="1" applyAlignment="1">
      <alignment horizontal="center"/>
    </xf>
    <xf numFmtId="20" fontId="0" fillId="17" borderId="2" xfId="0" applyNumberFormat="1" applyFill="1" applyBorder="1" applyAlignment="1">
      <alignment horizontal="center"/>
    </xf>
    <xf numFmtId="20" fontId="0" fillId="18" borderId="2" xfId="0" applyNumberFormat="1" applyFill="1" applyBorder="1" applyAlignment="1">
      <alignment horizontal="center"/>
    </xf>
    <xf numFmtId="20" fontId="7" fillId="2" borderId="1" xfId="5" applyNumberFormat="1" applyFill="1" applyBorder="1" applyAlignment="1">
      <alignment horizontal="center"/>
    </xf>
    <xf numFmtId="20" fontId="0" fillId="19" borderId="1" xfId="0" applyNumberFormat="1" applyFill="1" applyBorder="1" applyAlignment="1">
      <alignment horizontal="center"/>
    </xf>
    <xf numFmtId="20" fontId="0" fillId="17" borderId="1" xfId="0" applyNumberFormat="1" applyFill="1" applyBorder="1" applyAlignment="1">
      <alignment horizontal="center"/>
    </xf>
    <xf numFmtId="20" fontId="4" fillId="19" borderId="1" xfId="4" applyNumberFormat="1" applyFont="1" applyFill="1" applyBorder="1" applyAlignment="1">
      <alignment horizontal="center"/>
    </xf>
    <xf numFmtId="20" fontId="0" fillId="18" borderId="1" xfId="0" applyNumberFormat="1" applyFill="1" applyBorder="1" applyAlignment="1">
      <alignment horizontal="center"/>
    </xf>
  </cellXfs>
  <cellStyles count="6">
    <cellStyle name="20 % - Farve3" xfId="5" builtinId="38"/>
    <cellStyle name="40 % - Farve1" xfId="3" builtinId="31"/>
    <cellStyle name="60 % - Farve1" xfId="4" builtinId="32"/>
    <cellStyle name="60 % - Farve4" xfId="2" builtinId="44"/>
    <cellStyle name="Farve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E6" workbookViewId="0">
      <selection activeCell="G19" sqref="G19"/>
    </sheetView>
  </sheetViews>
  <sheetFormatPr defaultRowHeight="14.5" x14ac:dyDescent="0.35"/>
  <cols>
    <col min="1" max="4" width="0" hidden="1" customWidth="1"/>
    <col min="5" max="5" width="4.7265625" customWidth="1"/>
    <col min="6" max="6" width="0" hidden="1" customWidth="1"/>
    <col min="9" max="9" width="9.1796875" style="3" customWidth="1"/>
    <col min="12" max="12" width="9.1796875" style="3"/>
    <col min="15" max="15" width="9.1796875" style="3"/>
    <col min="18" max="18" width="9.1796875" style="3"/>
    <col min="19" max="19" width="9.1796875" customWidth="1"/>
    <col min="21" max="21" width="9.1796875" style="3"/>
  </cols>
  <sheetData>
    <row r="1" spans="1:28" x14ac:dyDescent="0.35">
      <c r="L1" s="45" t="s">
        <v>21</v>
      </c>
    </row>
    <row r="2" spans="1:28" x14ac:dyDescent="0.35">
      <c r="B2" s="1"/>
      <c r="D2" t="s">
        <v>10</v>
      </c>
      <c r="E2" s="26"/>
      <c r="F2" s="26" t="s">
        <v>0</v>
      </c>
      <c r="G2" s="50" t="s">
        <v>1</v>
      </c>
      <c r="H2" s="50"/>
      <c r="I2" s="50"/>
      <c r="J2" s="50" t="s">
        <v>2</v>
      </c>
      <c r="K2" s="50"/>
      <c r="L2" s="50"/>
      <c r="M2" s="50" t="s">
        <v>3</v>
      </c>
      <c r="N2" s="50"/>
      <c r="O2" s="50"/>
      <c r="P2" s="50" t="s">
        <v>4</v>
      </c>
      <c r="Q2" s="50"/>
      <c r="R2" s="50"/>
      <c r="S2" s="50" t="s">
        <v>5</v>
      </c>
      <c r="T2" s="50"/>
      <c r="U2" s="50"/>
      <c r="V2" s="5" t="s">
        <v>6</v>
      </c>
      <c r="W2" s="5" t="s">
        <v>7</v>
      </c>
      <c r="X2" s="5" t="s">
        <v>1</v>
      </c>
      <c r="Y2" s="5" t="s">
        <v>2</v>
      </c>
      <c r="Z2" s="5" t="s">
        <v>3</v>
      </c>
      <c r="AA2" s="5" t="s">
        <v>4</v>
      </c>
      <c r="AB2" s="5" t="s">
        <v>5</v>
      </c>
    </row>
    <row r="3" spans="1:28" ht="30" customHeight="1" x14ac:dyDescent="0.35">
      <c r="A3" s="1"/>
      <c r="B3" s="1"/>
      <c r="C3" s="1"/>
      <c r="D3" s="2">
        <v>34</v>
      </c>
      <c r="E3" s="36" t="s">
        <v>23</v>
      </c>
      <c r="F3" t="s">
        <v>8</v>
      </c>
      <c r="G3" s="37">
        <v>0.33333333333333331</v>
      </c>
      <c r="H3" s="37">
        <v>0.58333333333333337</v>
      </c>
      <c r="I3" s="38"/>
      <c r="J3" s="39">
        <v>0.42708333333333331</v>
      </c>
      <c r="K3" s="52">
        <v>0.71875</v>
      </c>
      <c r="L3" s="40"/>
      <c r="M3" s="41">
        <v>0.375</v>
      </c>
      <c r="N3" s="53">
        <v>0.71875</v>
      </c>
      <c r="O3" s="42"/>
      <c r="P3" s="52">
        <v>0.32291666666666669</v>
      </c>
      <c r="Q3" s="39">
        <v>0.61458333333333337</v>
      </c>
      <c r="R3" s="43"/>
      <c r="S3" s="39">
        <v>0.375</v>
      </c>
      <c r="T3" s="39">
        <v>0.61458333333333337</v>
      </c>
      <c r="U3" s="43"/>
      <c r="V3" s="5">
        <f t="shared" ref="V3" si="0">SUM(X3+Y3+Z3+AA3+AB3)</f>
        <v>34</v>
      </c>
      <c r="W3" s="5">
        <f>(V3+V12)/2</f>
        <v>34</v>
      </c>
      <c r="X3" s="5">
        <f t="shared" ref="X3" si="1">IF((OR(H3="",G3="")),0,IF((H3&lt;G3),((H3-G3)*24)+24,(H3-G3)*24))</f>
        <v>6.0000000000000018</v>
      </c>
      <c r="Y3" s="5">
        <f t="shared" ref="Y3" si="2">IF((OR(K3="",J3="")),0,IF((K3&lt;J3),((K3-J3)*24)+24,(K3-J3)*24))</f>
        <v>7</v>
      </c>
      <c r="Z3" s="5">
        <f t="shared" ref="Z3" si="3">IF((OR(N3="",M3="")),0,IF((N3&lt;M3),((N3-M3)*24)+24,(N3-M3)*24))</f>
        <v>8.25</v>
      </c>
      <c r="AA3" s="5">
        <f t="shared" ref="AA3" si="4">IF((OR(Q3="",P3="")),0,IF((Q3&lt;P3),((Q3-P3)*24)+24,(Q3-P3)*24))</f>
        <v>7</v>
      </c>
      <c r="AB3" s="5">
        <f t="shared" ref="AB3" si="5">IF((OR(T3="",S3="")),0,IF((T3&lt;S3),((T3-S3)*24)+24,(T3-S3)*24))</f>
        <v>5.7500000000000009</v>
      </c>
    </row>
    <row r="4" spans="1:28" ht="32.25" customHeight="1" x14ac:dyDescent="0.35">
      <c r="A4" s="1"/>
      <c r="B4" s="1"/>
      <c r="C4" s="1"/>
      <c r="D4" s="2">
        <v>32</v>
      </c>
      <c r="E4" s="29" t="s">
        <v>24</v>
      </c>
      <c r="F4" t="s">
        <v>8</v>
      </c>
      <c r="G4" s="15">
        <v>0.375</v>
      </c>
      <c r="H4" s="51">
        <v>0.71875</v>
      </c>
      <c r="I4" s="16" t="s">
        <v>14</v>
      </c>
      <c r="J4" s="17">
        <v>0.33333333333333331</v>
      </c>
      <c r="K4" s="17">
        <v>0.59375</v>
      </c>
      <c r="L4" s="18"/>
      <c r="M4" s="12">
        <v>0.375</v>
      </c>
      <c r="N4" s="12">
        <v>0.58333333333333337</v>
      </c>
      <c r="O4" s="13"/>
      <c r="P4" s="8">
        <v>0.45833333333333331</v>
      </c>
      <c r="Q4" s="55">
        <v>0.75</v>
      </c>
      <c r="R4" s="19" t="s">
        <v>11</v>
      </c>
      <c r="S4" s="56">
        <v>0.32291666666666669</v>
      </c>
      <c r="T4" s="10">
        <v>0.55208333333333337</v>
      </c>
      <c r="U4" s="20" t="s">
        <v>17</v>
      </c>
      <c r="V4" s="5">
        <f t="shared" ref="V4:V6" si="6">SUM(X4+Y4+Z4+AA4+AB4)</f>
        <v>32</v>
      </c>
      <c r="W4" s="5">
        <f>(V4+V13)/2</f>
        <v>30</v>
      </c>
      <c r="X4" s="5">
        <f t="shared" ref="X4:X6" si="7">IF((OR(H4="",G4="")),0,IF((H4&lt;G4),((H4-G4)*24)+24,(H4-G4)*24))</f>
        <v>8.25</v>
      </c>
      <c r="Y4" s="5">
        <f t="shared" ref="Y4:Y6" si="8">IF((OR(K4="",J4="")),0,IF((K4&lt;J4),((K4-J4)*24)+24,(K4-J4)*24))</f>
        <v>6.25</v>
      </c>
      <c r="Z4" s="5">
        <f t="shared" ref="Z4:Z6" si="9">IF((OR(N4="",M4="")),0,IF((N4&lt;M4),((N4-M4)*24)+24,(N4-M4)*24))</f>
        <v>5.0000000000000009</v>
      </c>
      <c r="AA4" s="5">
        <f t="shared" ref="AA4:AA6" si="10">IF((OR(Q4="",P4="")),0,IF((Q4&lt;P4),((Q4-P4)*24)+24,(Q4-P4)*24))</f>
        <v>7</v>
      </c>
      <c r="AB4" s="5">
        <f t="shared" ref="AB4:AB6" si="11">IF((OR(T4="",S4="")),0,IF((T4&lt;S4),((T4-S4)*24)+24,(T4-S4)*24))</f>
        <v>5.5</v>
      </c>
    </row>
    <row r="5" spans="1:28" ht="31.5" customHeight="1" x14ac:dyDescent="0.35">
      <c r="A5" s="1"/>
      <c r="B5" s="1"/>
      <c r="C5" s="1"/>
      <c r="D5" s="2">
        <v>37</v>
      </c>
      <c r="E5" s="29" t="s">
        <v>25</v>
      </c>
      <c r="F5" t="s">
        <v>13</v>
      </c>
      <c r="G5" s="46">
        <v>0.32291666666666669</v>
      </c>
      <c r="H5" s="10">
        <v>0.64583333333333337</v>
      </c>
      <c r="I5" s="14"/>
      <c r="J5" s="12">
        <v>0.33333333333333331</v>
      </c>
      <c r="K5" s="12">
        <v>0.61458333333333337</v>
      </c>
      <c r="L5" s="13"/>
      <c r="M5" s="21">
        <v>0.33333333333333331</v>
      </c>
      <c r="N5" s="21">
        <v>0.66666666666666663</v>
      </c>
      <c r="O5" s="22"/>
      <c r="P5" s="54">
        <v>0.33333333333333331</v>
      </c>
      <c r="Q5" s="23">
        <v>0.625</v>
      </c>
      <c r="R5" s="24"/>
      <c r="S5" s="8">
        <v>0.33333333333333331</v>
      </c>
      <c r="T5" s="8">
        <v>0.64583333333333337</v>
      </c>
      <c r="U5" s="25"/>
      <c r="V5" s="5">
        <f t="shared" si="6"/>
        <v>37</v>
      </c>
      <c r="W5" s="5">
        <f>(V5+V14)/2</f>
        <v>37</v>
      </c>
      <c r="X5" s="5">
        <f t="shared" si="7"/>
        <v>7.75</v>
      </c>
      <c r="Y5" s="5">
        <f t="shared" si="8"/>
        <v>6.7500000000000018</v>
      </c>
      <c r="Z5" s="5">
        <f t="shared" si="9"/>
        <v>8</v>
      </c>
      <c r="AA5" s="5">
        <f t="shared" si="10"/>
        <v>7</v>
      </c>
      <c r="AB5" s="5">
        <f t="shared" si="11"/>
        <v>7.5000000000000018</v>
      </c>
    </row>
    <row r="6" spans="1:28" ht="30.75" customHeight="1" x14ac:dyDescent="0.35">
      <c r="A6" s="1"/>
      <c r="B6" s="1"/>
      <c r="C6" s="1"/>
      <c r="D6" s="2">
        <v>37</v>
      </c>
      <c r="E6" s="29" t="s">
        <v>26</v>
      </c>
      <c r="F6" s="35" t="s">
        <v>13</v>
      </c>
      <c r="G6" s="10">
        <v>0.375</v>
      </c>
      <c r="H6" s="10">
        <v>0.66666666666666663</v>
      </c>
      <c r="I6" s="14"/>
      <c r="J6" s="47">
        <v>0.32291666666666669</v>
      </c>
      <c r="K6" s="10">
        <v>0.64583333333333337</v>
      </c>
      <c r="L6" s="14"/>
      <c r="M6" s="47">
        <v>0.32291666666666669</v>
      </c>
      <c r="N6" s="23">
        <v>0.64583333333333337</v>
      </c>
      <c r="O6" s="24"/>
      <c r="P6" s="23">
        <v>0.39583333333333331</v>
      </c>
      <c r="Q6" s="23">
        <v>0.69791666666666663</v>
      </c>
      <c r="R6" s="24"/>
      <c r="S6" s="10">
        <v>0.375</v>
      </c>
      <c r="T6" s="56">
        <v>0.67708333333333337</v>
      </c>
      <c r="U6" s="14"/>
      <c r="V6" s="5">
        <f t="shared" si="6"/>
        <v>37</v>
      </c>
      <c r="W6" s="5">
        <f>(V6+V15)/2</f>
        <v>37</v>
      </c>
      <c r="X6" s="5">
        <f t="shared" si="7"/>
        <v>6.9999999999999991</v>
      </c>
      <c r="Y6" s="5">
        <f t="shared" si="8"/>
        <v>7.75</v>
      </c>
      <c r="Z6" s="5">
        <f t="shared" si="9"/>
        <v>7.75</v>
      </c>
      <c r="AA6" s="5">
        <f t="shared" si="10"/>
        <v>7.25</v>
      </c>
      <c r="AB6" s="5">
        <f t="shared" si="11"/>
        <v>7.2500000000000009</v>
      </c>
    </row>
    <row r="7" spans="1:28" x14ac:dyDescent="0.35">
      <c r="A7" s="1"/>
      <c r="B7" s="1"/>
      <c r="C7" s="1"/>
      <c r="D7" s="2"/>
      <c r="E7" s="30"/>
      <c r="G7" s="31"/>
      <c r="H7" s="31"/>
      <c r="I7" s="32"/>
      <c r="K7" s="31"/>
      <c r="L7" s="32"/>
      <c r="N7" s="33"/>
      <c r="O7" s="34"/>
      <c r="P7" s="33"/>
      <c r="Q7" s="33"/>
      <c r="R7" s="34"/>
      <c r="S7" s="31"/>
      <c r="T7" s="31"/>
      <c r="U7" s="32"/>
      <c r="V7" s="5"/>
      <c r="W7" s="5"/>
      <c r="X7" s="5"/>
      <c r="Y7" s="5"/>
      <c r="Z7" s="5"/>
      <c r="AA7" s="5"/>
      <c r="AB7" s="5"/>
    </row>
    <row r="8" spans="1:28" x14ac:dyDescent="0.35">
      <c r="A8" s="1"/>
      <c r="B8" s="1"/>
      <c r="C8" s="1"/>
      <c r="D8" s="2"/>
      <c r="E8" s="30"/>
      <c r="G8" s="31"/>
      <c r="H8" s="31"/>
      <c r="I8" s="32"/>
      <c r="K8" s="31"/>
      <c r="L8" s="32"/>
      <c r="N8" s="33"/>
      <c r="O8" s="34"/>
      <c r="P8" s="33"/>
      <c r="Q8" s="33"/>
      <c r="R8" s="34"/>
      <c r="S8" s="31"/>
      <c r="T8" s="31"/>
      <c r="U8" s="32"/>
      <c r="V8" s="5"/>
      <c r="W8" s="5"/>
      <c r="X8" s="5"/>
      <c r="Y8" s="5"/>
      <c r="Z8" s="5"/>
      <c r="AA8" s="5"/>
      <c r="AB8" s="5"/>
    </row>
    <row r="9" spans="1:28" x14ac:dyDescent="0.35">
      <c r="A9" s="1"/>
      <c r="B9" s="1"/>
      <c r="C9" s="1"/>
      <c r="D9" s="2"/>
      <c r="E9" s="30"/>
      <c r="G9" s="31"/>
      <c r="H9" s="31"/>
      <c r="I9" s="32"/>
      <c r="K9" s="31"/>
      <c r="L9" s="32"/>
      <c r="N9" s="33"/>
      <c r="O9" s="34"/>
      <c r="P9" s="33"/>
      <c r="Q9" s="33"/>
      <c r="R9" s="34"/>
      <c r="S9" s="31"/>
      <c r="T9" s="31"/>
      <c r="U9" s="32"/>
      <c r="V9" s="5"/>
      <c r="W9" s="5"/>
      <c r="X9" s="5"/>
      <c r="Y9" s="5"/>
      <c r="Z9" s="5"/>
      <c r="AA9" s="5"/>
      <c r="AB9" s="5"/>
    </row>
    <row r="10" spans="1:28" x14ac:dyDescent="0.35">
      <c r="L10" s="45" t="s">
        <v>22</v>
      </c>
      <c r="V10" s="6"/>
      <c r="W10" s="6"/>
      <c r="X10" s="6"/>
      <c r="Y10" s="6"/>
      <c r="Z10" s="6"/>
      <c r="AA10" s="6"/>
      <c r="AB10" s="6"/>
    </row>
    <row r="11" spans="1:28" x14ac:dyDescent="0.35">
      <c r="D11" t="s">
        <v>10</v>
      </c>
      <c r="E11" s="26"/>
      <c r="F11" t="s">
        <v>0</v>
      </c>
      <c r="G11" s="50" t="s">
        <v>1</v>
      </c>
      <c r="H11" s="50"/>
      <c r="I11" s="50"/>
      <c r="J11" s="50" t="s">
        <v>2</v>
      </c>
      <c r="K11" s="50"/>
      <c r="L11" s="50"/>
      <c r="M11" s="50" t="s">
        <v>3</v>
      </c>
      <c r="N11" s="50"/>
      <c r="O11" s="50"/>
      <c r="P11" s="50" t="s">
        <v>4</v>
      </c>
      <c r="Q11" s="50"/>
      <c r="R11" s="50"/>
      <c r="S11" s="50" t="s">
        <v>5</v>
      </c>
      <c r="T11" s="50"/>
      <c r="U11" s="50"/>
      <c r="V11" s="5" t="s">
        <v>6</v>
      </c>
      <c r="W11" s="5"/>
      <c r="X11" s="5" t="s">
        <v>1</v>
      </c>
      <c r="Y11" s="5" t="s">
        <v>2</v>
      </c>
      <c r="Z11" s="5" t="s">
        <v>3</v>
      </c>
      <c r="AA11" s="5" t="s">
        <v>4</v>
      </c>
      <c r="AB11" s="5" t="s">
        <v>5</v>
      </c>
    </row>
    <row r="12" spans="1:28" ht="31.5" customHeight="1" x14ac:dyDescent="0.35">
      <c r="D12" s="2">
        <v>34</v>
      </c>
      <c r="E12" s="29" t="s">
        <v>23</v>
      </c>
      <c r="F12" t="s">
        <v>8</v>
      </c>
      <c r="G12" s="8">
        <v>0.33333333333333331</v>
      </c>
      <c r="H12" s="8">
        <v>0.58333333333333337</v>
      </c>
      <c r="I12" s="9"/>
      <c r="J12" s="10">
        <v>0.42708333333333331</v>
      </c>
      <c r="K12" s="56">
        <v>0.71875</v>
      </c>
      <c r="L12" s="11"/>
      <c r="M12" s="12">
        <v>0.375</v>
      </c>
      <c r="N12" s="58">
        <v>0.71875</v>
      </c>
      <c r="O12" s="13"/>
      <c r="P12" s="56">
        <v>0.32291666666666669</v>
      </c>
      <c r="Q12" s="10">
        <v>0.61458333333333337</v>
      </c>
      <c r="R12" s="14"/>
      <c r="S12" s="10">
        <v>0.375</v>
      </c>
      <c r="T12" s="10">
        <v>0.61458333333333337</v>
      </c>
      <c r="U12" s="14"/>
      <c r="V12" s="5">
        <f t="shared" ref="V12:V15" si="12">SUM(X12+Y12+Z12+AA12+AB12)</f>
        <v>34</v>
      </c>
      <c r="W12" s="5"/>
      <c r="X12" s="5">
        <f t="shared" ref="X12:X15" si="13">IF((OR(H12="",G12="")),0,IF((H12&lt;G12),((H12-G12)*24)+24,(H12-G12)*24))</f>
        <v>6.0000000000000018</v>
      </c>
      <c r="Y12" s="5">
        <f t="shared" ref="Y12:Y15" si="14">IF((OR(K12="",J12="")),0,IF((K12&lt;J12),((K12-J12)*24)+24,(K12-J12)*24))</f>
        <v>7</v>
      </c>
      <c r="Z12" s="5">
        <f t="shared" ref="Z12:Z15" si="15">IF((OR(N12="",M12="")),0,IF((N12&lt;M12),((N12-M12)*24)+24,(N12-M12)*24))</f>
        <v>8.25</v>
      </c>
      <c r="AA12" s="5">
        <f t="shared" ref="AA12:AA15" si="16">IF((OR(Q12="",P12="")),0,IF((Q12&lt;P12),((Q12-P12)*24)+24,(Q12-P12)*24))</f>
        <v>7</v>
      </c>
      <c r="AB12" s="5">
        <f t="shared" ref="AB12:AB15" si="17">IF((OR(T12="",S12="")),0,IF((T12&lt;S12),((T12-S12)*24)+24,(T12-S12)*24))</f>
        <v>5.7500000000000009</v>
      </c>
    </row>
    <row r="13" spans="1:28" ht="30" customHeight="1" x14ac:dyDescent="0.35">
      <c r="D13" s="2">
        <v>28</v>
      </c>
      <c r="E13" s="29" t="s">
        <v>24</v>
      </c>
      <c r="F13" t="s">
        <v>8</v>
      </c>
      <c r="G13" s="15">
        <v>0.375</v>
      </c>
      <c r="H13" s="51">
        <v>0.71875</v>
      </c>
      <c r="I13" s="16" t="s">
        <v>15</v>
      </c>
      <c r="J13" s="17">
        <v>0.33333333333333331</v>
      </c>
      <c r="K13" s="17">
        <v>0.59375</v>
      </c>
      <c r="L13" s="18"/>
      <c r="M13" s="27" t="s">
        <v>9</v>
      </c>
      <c r="N13" s="28"/>
      <c r="O13" s="13"/>
      <c r="P13" s="8">
        <v>0.41666666666666669</v>
      </c>
      <c r="Q13" s="55">
        <v>0.75</v>
      </c>
      <c r="R13" s="19" t="s">
        <v>16</v>
      </c>
      <c r="S13" s="56">
        <v>0.32291666666666669</v>
      </c>
      <c r="T13" s="10">
        <v>0.55208333333333337</v>
      </c>
      <c r="U13" s="20" t="s">
        <v>17</v>
      </c>
      <c r="V13" s="5">
        <f t="shared" si="12"/>
        <v>28</v>
      </c>
      <c r="W13" s="5"/>
      <c r="X13" s="5">
        <f t="shared" si="13"/>
        <v>8.25</v>
      </c>
      <c r="Y13" s="5">
        <f t="shared" si="14"/>
        <v>6.25</v>
      </c>
      <c r="Z13" s="5">
        <f t="shared" si="15"/>
        <v>0</v>
      </c>
      <c r="AA13" s="5">
        <f t="shared" si="16"/>
        <v>8</v>
      </c>
      <c r="AB13" s="5">
        <f t="shared" si="17"/>
        <v>5.5</v>
      </c>
    </row>
    <row r="14" spans="1:28" ht="30.75" customHeight="1" x14ac:dyDescent="0.35">
      <c r="D14" s="2">
        <v>37</v>
      </c>
      <c r="E14" s="29" t="s">
        <v>25</v>
      </c>
      <c r="F14" t="s">
        <v>13</v>
      </c>
      <c r="G14" s="57">
        <v>0.32291666666666669</v>
      </c>
      <c r="H14" s="10">
        <v>0.64583333333333337</v>
      </c>
      <c r="I14" s="14"/>
      <c r="J14" s="12">
        <v>0.33333333333333331</v>
      </c>
      <c r="K14" s="12">
        <v>0.61458333333333337</v>
      </c>
      <c r="L14" s="13"/>
      <c r="M14" s="21">
        <v>0.33333333333333331</v>
      </c>
      <c r="N14" s="21">
        <v>0.66666666666666663</v>
      </c>
      <c r="O14" s="22"/>
      <c r="P14" s="49">
        <v>0.33333333333333331</v>
      </c>
      <c r="Q14" s="23">
        <v>0.625</v>
      </c>
      <c r="R14" s="24"/>
      <c r="S14" s="8">
        <v>0.33333333333333331</v>
      </c>
      <c r="T14" s="8">
        <v>0.64583333333333337</v>
      </c>
      <c r="U14" s="25"/>
      <c r="V14" s="5">
        <f t="shared" si="12"/>
        <v>37</v>
      </c>
      <c r="W14" s="5"/>
      <c r="X14" s="5">
        <f t="shared" si="13"/>
        <v>7.75</v>
      </c>
      <c r="Y14" s="5">
        <f t="shared" si="14"/>
        <v>6.7500000000000018</v>
      </c>
      <c r="Z14" s="5">
        <f t="shared" si="15"/>
        <v>8</v>
      </c>
      <c r="AA14" s="5">
        <f t="shared" si="16"/>
        <v>7</v>
      </c>
      <c r="AB14" s="5">
        <f t="shared" si="17"/>
        <v>7.5000000000000018</v>
      </c>
    </row>
    <row r="15" spans="1:28" ht="31.5" customHeight="1" x14ac:dyDescent="0.35">
      <c r="D15" s="2">
        <v>37</v>
      </c>
      <c r="E15" s="29" t="s">
        <v>26</v>
      </c>
      <c r="F15" t="s">
        <v>13</v>
      </c>
      <c r="G15" s="10">
        <v>0.375</v>
      </c>
      <c r="H15" s="10">
        <v>0.66666666666666663</v>
      </c>
      <c r="I15" s="14"/>
      <c r="J15" s="57">
        <v>0.32291666666666669</v>
      </c>
      <c r="K15" s="10">
        <v>0.64583333333333337</v>
      </c>
      <c r="L15" s="14"/>
      <c r="M15" s="57">
        <v>0.32291666666666669</v>
      </c>
      <c r="N15" s="23">
        <v>0.64583333333333337</v>
      </c>
      <c r="O15" s="24"/>
      <c r="P15" s="23">
        <v>0.39583333333333331</v>
      </c>
      <c r="Q15" s="23">
        <v>0.69791666666666663</v>
      </c>
      <c r="R15" s="24"/>
      <c r="S15" s="10">
        <v>0.375</v>
      </c>
      <c r="T15" s="56">
        <v>0.67708333333333337</v>
      </c>
      <c r="U15" s="14"/>
      <c r="V15" s="5">
        <f t="shared" si="12"/>
        <v>37</v>
      </c>
      <c r="W15" s="5"/>
      <c r="X15" s="5">
        <f t="shared" si="13"/>
        <v>6.9999999999999991</v>
      </c>
      <c r="Y15" s="5">
        <f t="shared" si="14"/>
        <v>7.75</v>
      </c>
      <c r="Z15" s="5">
        <f t="shared" si="15"/>
        <v>7.75</v>
      </c>
      <c r="AA15" s="5">
        <f t="shared" si="16"/>
        <v>7.25</v>
      </c>
      <c r="AB15" s="5">
        <f t="shared" si="17"/>
        <v>7.2500000000000009</v>
      </c>
    </row>
    <row r="17" spans="6:7" x14ac:dyDescent="0.35">
      <c r="F17" s="4" t="s">
        <v>12</v>
      </c>
      <c r="G17" s="44" t="s">
        <v>19</v>
      </c>
    </row>
    <row r="19" spans="6:7" x14ac:dyDescent="0.35">
      <c r="F19" s="7" t="s">
        <v>18</v>
      </c>
      <c r="G19" s="48" t="s">
        <v>20</v>
      </c>
    </row>
  </sheetData>
  <mergeCells count="10">
    <mergeCell ref="G11:I11"/>
    <mergeCell ref="J11:L11"/>
    <mergeCell ref="M11:O11"/>
    <mergeCell ref="P11:R11"/>
    <mergeCell ref="S11:U11"/>
    <mergeCell ref="G2:I2"/>
    <mergeCell ref="J2:L2"/>
    <mergeCell ref="M2:O2"/>
    <mergeCell ref="P2:R2"/>
    <mergeCell ref="S2:U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Stengård Nordby</dc:creator>
  <cp:lastModifiedBy>Kamilla Fyrstman</cp:lastModifiedBy>
  <cp:lastPrinted>2017-11-03T10:43:49Z</cp:lastPrinted>
  <dcterms:created xsi:type="dcterms:W3CDTF">2017-11-01T09:49:02Z</dcterms:created>
  <dcterms:modified xsi:type="dcterms:W3CDTF">2023-08-16T07:52:35Z</dcterms:modified>
</cp:coreProperties>
</file>